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"/>
    </mc:Choice>
  </mc:AlternateContent>
  <bookViews>
    <workbookView xWindow="0" yWindow="0" windowWidth="20490" windowHeight="71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4" i="1"/>
  <c r="L31" i="1"/>
  <c r="L28" i="1"/>
  <c r="E28" i="1"/>
  <c r="L25" i="1"/>
  <c r="E25" i="1"/>
  <c r="L22" i="1"/>
  <c r="E22" i="1"/>
  <c r="Q19" i="1"/>
  <c r="L19" i="1"/>
  <c r="E19" i="1"/>
  <c r="Q18" i="1"/>
  <c r="Q17" i="1"/>
  <c r="Q16" i="1"/>
  <c r="L16" i="1"/>
  <c r="E16" i="1"/>
  <c r="Q15" i="1"/>
  <c r="Q14" i="1"/>
  <c r="Q13" i="1"/>
  <c r="L13" i="1"/>
  <c r="E13" i="1"/>
  <c r="Q12" i="1"/>
  <c r="Q11" i="1"/>
  <c r="Q10" i="1"/>
  <c r="L10" i="1"/>
  <c r="E10" i="1"/>
</calcChain>
</file>

<file path=xl/sharedStrings.xml><?xml version="1.0" encoding="utf-8"?>
<sst xmlns="http://schemas.openxmlformats.org/spreadsheetml/2006/main" count="146" uniqueCount="36">
  <si>
    <t>Klasyfikacja końcowa szkolnej rywalizacji w łyżwiarstwie 2016</t>
  </si>
  <si>
    <t>Szkoły Podstawowe Dziewczynki</t>
  </si>
  <si>
    <t>Szkoły Podstawowe Chłopcy</t>
  </si>
  <si>
    <t>Szkoły podstawowe punktacja łączna</t>
  </si>
  <si>
    <t>M</t>
  </si>
  <si>
    <t>Szkoła</t>
  </si>
  <si>
    <t>Kategoria wiekowa</t>
  </si>
  <si>
    <t>Klasyfikacja</t>
  </si>
  <si>
    <t>Punkty</t>
  </si>
  <si>
    <t>SP 3 Zakopane</t>
  </si>
  <si>
    <t>2007 i mł.</t>
  </si>
  <si>
    <t>2005-2006</t>
  </si>
  <si>
    <t>SP 2 Zakopane</t>
  </si>
  <si>
    <t>2003-2004</t>
  </si>
  <si>
    <t>KSP</t>
  </si>
  <si>
    <t>SP 1 Zakopane</t>
  </si>
  <si>
    <t>POSA</t>
  </si>
  <si>
    <t>SP 4 Zakopane</t>
  </si>
  <si>
    <t xml:space="preserve">KSP </t>
  </si>
  <si>
    <t xml:space="preserve">POSA </t>
  </si>
  <si>
    <t>SP 5 Zakopane</t>
  </si>
  <si>
    <t>SPMS</t>
  </si>
  <si>
    <t>SP 9 Zakopane</t>
  </si>
  <si>
    <t xml:space="preserve">SP 1 Zakopane </t>
  </si>
  <si>
    <t>SP 7 zakopane</t>
  </si>
  <si>
    <t>SP Kościelisko</t>
  </si>
  <si>
    <t>SP 7 Zakopane</t>
  </si>
  <si>
    <t>Gimnazjum Dziewczynki</t>
  </si>
  <si>
    <t>Gimnazjum Chłopcy</t>
  </si>
  <si>
    <t>Gimnazjum punktacja łączna</t>
  </si>
  <si>
    <t>Gim 1 Zakopane</t>
  </si>
  <si>
    <t>SG STO</t>
  </si>
  <si>
    <t>Gim 2 Zakopane</t>
  </si>
  <si>
    <t>Gim 3 Zakopane</t>
  </si>
  <si>
    <t>Gim Betlejem</t>
  </si>
  <si>
    <t>Pkt 3 najlepszych osób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</si>
</sst>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0" xfId="0" applyFont="1"/>
    <xf numFmtId="0" fontId="0" fillId="3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/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125684</xdr:rowOff>
    </xdr:from>
    <xdr:to>
      <xdr:col>2</xdr:col>
      <xdr:colOff>685800</xdr:colOff>
      <xdr:row>5</xdr:row>
      <xdr:rowOff>83649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125684"/>
          <a:ext cx="1657349" cy="958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topLeftCell="A46" workbookViewId="0">
      <selection activeCell="P51" sqref="P51"/>
    </sheetView>
  </sheetViews>
  <sheetFormatPr defaultRowHeight="15" x14ac:dyDescent="0.25"/>
  <cols>
    <col min="1" max="1" width="3.5703125" customWidth="1"/>
    <col min="2" max="2" width="14.5703125" customWidth="1"/>
    <col min="3" max="3" width="17.28515625" customWidth="1"/>
    <col min="4" max="4" width="11.28515625" customWidth="1"/>
    <col min="5" max="5" width="10.85546875" customWidth="1"/>
    <col min="8" max="8" width="4.140625" customWidth="1"/>
    <col min="9" max="9" width="15.140625" customWidth="1"/>
    <col min="10" max="10" width="18" customWidth="1"/>
    <col min="12" max="12" width="10.85546875" customWidth="1"/>
    <col min="13" max="13" width="7.28515625" customWidth="1"/>
    <col min="14" max="14" width="14.7109375" customWidth="1"/>
    <col min="15" max="15" width="7.28515625" customWidth="1"/>
    <col min="16" max="16" width="16.42578125" customWidth="1"/>
    <col min="17" max="17" width="10.140625" customWidth="1"/>
  </cols>
  <sheetData>
    <row r="1" spans="1:17" ht="18.75" x14ac:dyDescent="0.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5">
      <c r="A2" s="1"/>
      <c r="B2" s="2"/>
      <c r="C2" s="2"/>
      <c r="D2" s="3"/>
      <c r="E2" s="1"/>
      <c r="F2" s="1"/>
      <c r="G2" s="1"/>
      <c r="H2" s="1"/>
      <c r="I2" s="1"/>
      <c r="J2" s="1"/>
      <c r="K2" s="1"/>
      <c r="L2" s="1"/>
      <c r="M2" s="1"/>
    </row>
    <row r="3" spans="1:17" x14ac:dyDescent="0.25">
      <c r="A3" s="1"/>
      <c r="B3" s="2"/>
      <c r="C3" s="2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7" x14ac:dyDescent="0.25">
      <c r="A4" s="1"/>
      <c r="B4" s="2"/>
      <c r="C4" s="2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7" x14ac:dyDescent="0.25">
      <c r="A5" s="1"/>
      <c r="B5" s="2"/>
      <c r="C5" s="2"/>
      <c r="D5" s="3"/>
      <c r="E5" s="1"/>
      <c r="F5" s="1"/>
      <c r="G5" s="1"/>
      <c r="H5" s="1"/>
      <c r="I5" s="1"/>
      <c r="J5" s="1"/>
      <c r="K5" s="1"/>
      <c r="L5" s="1"/>
      <c r="M5" s="1"/>
    </row>
    <row r="6" spans="1:17" x14ac:dyDescent="0.25">
      <c r="A6" s="1"/>
      <c r="B6" s="1"/>
      <c r="C6" s="1"/>
      <c r="D6" s="4"/>
      <c r="E6" s="1"/>
      <c r="F6" s="1"/>
      <c r="G6" s="1"/>
      <c r="H6" s="1"/>
      <c r="I6" s="1"/>
      <c r="J6" s="1"/>
      <c r="K6" s="1"/>
      <c r="L6" s="1"/>
      <c r="M6" s="1"/>
    </row>
    <row r="7" spans="1:17" x14ac:dyDescent="0.25">
      <c r="A7" s="23" t="s">
        <v>1</v>
      </c>
      <c r="B7" s="23"/>
      <c r="C7" s="23"/>
      <c r="D7" s="23"/>
      <c r="E7" s="23"/>
      <c r="F7" s="23"/>
      <c r="G7" s="1"/>
      <c r="H7" s="23" t="s">
        <v>2</v>
      </c>
      <c r="I7" s="23"/>
      <c r="J7" s="23"/>
      <c r="K7" s="23"/>
      <c r="L7" s="23"/>
      <c r="M7" s="23"/>
      <c r="O7" s="23" t="s">
        <v>3</v>
      </c>
      <c r="P7" s="23"/>
      <c r="Q7" s="23"/>
    </row>
    <row r="8" spans="1:17" x14ac:dyDescent="0.25">
      <c r="A8" s="4"/>
      <c r="B8" s="1"/>
      <c r="C8" s="1"/>
      <c r="D8" s="4"/>
      <c r="E8" s="4"/>
      <c r="F8" s="4"/>
      <c r="G8" s="1"/>
      <c r="H8" s="4"/>
      <c r="I8" s="1"/>
      <c r="J8" s="1"/>
      <c r="K8" s="4"/>
      <c r="L8" s="4"/>
      <c r="M8" s="4"/>
    </row>
    <row r="9" spans="1:17" ht="46.5" customHeight="1" x14ac:dyDescent="0.25">
      <c r="A9" s="24" t="s">
        <v>4</v>
      </c>
      <c r="B9" s="24" t="s">
        <v>5</v>
      </c>
      <c r="C9" s="24" t="s">
        <v>6</v>
      </c>
      <c r="D9" s="25" t="s">
        <v>35</v>
      </c>
      <c r="E9" s="24" t="s">
        <v>7</v>
      </c>
      <c r="F9" s="24" t="s">
        <v>8</v>
      </c>
      <c r="G9" s="1"/>
      <c r="H9" s="24" t="s">
        <v>4</v>
      </c>
      <c r="I9" s="24" t="s">
        <v>5</v>
      </c>
      <c r="J9" s="24" t="s">
        <v>6</v>
      </c>
      <c r="K9" s="25" t="s">
        <v>35</v>
      </c>
      <c r="L9" s="24" t="s">
        <v>7</v>
      </c>
      <c r="M9" s="24" t="s">
        <v>8</v>
      </c>
      <c r="O9" s="24" t="s">
        <v>4</v>
      </c>
      <c r="P9" s="26" t="s">
        <v>5</v>
      </c>
      <c r="Q9" s="26" t="s">
        <v>8</v>
      </c>
    </row>
    <row r="10" spans="1:17" x14ac:dyDescent="0.25">
      <c r="A10" s="17">
        <v>1</v>
      </c>
      <c r="B10" s="20" t="s">
        <v>9</v>
      </c>
      <c r="C10" s="5" t="s">
        <v>10</v>
      </c>
      <c r="D10" s="6">
        <v>408</v>
      </c>
      <c r="E10" s="17">
        <f>D10+D11+D12</f>
        <v>1011</v>
      </c>
      <c r="F10" s="17">
        <v>20</v>
      </c>
      <c r="G10" s="1"/>
      <c r="H10" s="17">
        <v>1</v>
      </c>
      <c r="I10" s="20" t="s">
        <v>9</v>
      </c>
      <c r="J10" s="5" t="s">
        <v>10</v>
      </c>
      <c r="K10" s="6">
        <v>370</v>
      </c>
      <c r="L10" s="17">
        <f>K10+K11+K12</f>
        <v>974</v>
      </c>
      <c r="M10" s="17">
        <v>20</v>
      </c>
      <c r="O10" s="7">
        <v>1</v>
      </c>
      <c r="P10" s="8" t="s">
        <v>9</v>
      </c>
      <c r="Q10" s="7">
        <f>974+1011</f>
        <v>1985</v>
      </c>
    </row>
    <row r="11" spans="1:17" x14ac:dyDescent="0.25">
      <c r="A11" s="18"/>
      <c r="B11" s="21"/>
      <c r="C11" s="5" t="s">
        <v>11</v>
      </c>
      <c r="D11" s="6">
        <v>154</v>
      </c>
      <c r="E11" s="18"/>
      <c r="F11" s="18"/>
      <c r="G11" s="1"/>
      <c r="H11" s="18"/>
      <c r="I11" s="21"/>
      <c r="J11" s="5" t="s">
        <v>11</v>
      </c>
      <c r="K11" s="6">
        <v>199</v>
      </c>
      <c r="L11" s="18"/>
      <c r="M11" s="18"/>
      <c r="O11" s="7">
        <v>2</v>
      </c>
      <c r="P11" s="8" t="s">
        <v>12</v>
      </c>
      <c r="Q11" s="7">
        <f>623+848</f>
        <v>1471</v>
      </c>
    </row>
    <row r="12" spans="1:17" x14ac:dyDescent="0.25">
      <c r="A12" s="19"/>
      <c r="B12" s="22"/>
      <c r="C12" s="5" t="s">
        <v>13</v>
      </c>
      <c r="D12" s="6">
        <v>449</v>
      </c>
      <c r="E12" s="19"/>
      <c r="F12" s="19"/>
      <c r="G12" s="1"/>
      <c r="H12" s="19"/>
      <c r="I12" s="22"/>
      <c r="J12" s="5" t="s">
        <v>13</v>
      </c>
      <c r="K12" s="6">
        <v>405</v>
      </c>
      <c r="L12" s="19"/>
      <c r="M12" s="19"/>
      <c r="O12" s="7">
        <v>3</v>
      </c>
      <c r="P12" s="8" t="s">
        <v>14</v>
      </c>
      <c r="Q12" s="7">
        <f>620+791</f>
        <v>1411</v>
      </c>
    </row>
    <row r="13" spans="1:17" x14ac:dyDescent="0.25">
      <c r="A13" s="17">
        <v>2</v>
      </c>
      <c r="B13" s="20" t="s">
        <v>12</v>
      </c>
      <c r="C13" s="5" t="s">
        <v>10</v>
      </c>
      <c r="D13" s="6">
        <v>261</v>
      </c>
      <c r="E13" s="17">
        <f>D13+D14+D15</f>
        <v>848</v>
      </c>
      <c r="F13" s="17">
        <v>16</v>
      </c>
      <c r="G13" s="1"/>
      <c r="H13" s="17">
        <v>2</v>
      </c>
      <c r="I13" s="20" t="s">
        <v>15</v>
      </c>
      <c r="J13" s="5" t="s">
        <v>10</v>
      </c>
      <c r="K13" s="6">
        <v>190</v>
      </c>
      <c r="L13" s="17">
        <f>K13+K14+K15</f>
        <v>802</v>
      </c>
      <c r="M13" s="17">
        <v>16</v>
      </c>
      <c r="O13" s="7">
        <v>4</v>
      </c>
      <c r="P13" s="8" t="s">
        <v>15</v>
      </c>
      <c r="Q13" s="7">
        <f>802+582</f>
        <v>1384</v>
      </c>
    </row>
    <row r="14" spans="1:17" x14ac:dyDescent="0.25">
      <c r="A14" s="18"/>
      <c r="B14" s="21"/>
      <c r="C14" s="5" t="s">
        <v>11</v>
      </c>
      <c r="D14" s="6">
        <v>344</v>
      </c>
      <c r="E14" s="18"/>
      <c r="F14" s="18"/>
      <c r="G14" s="1"/>
      <c r="H14" s="18"/>
      <c r="I14" s="21"/>
      <c r="J14" s="5" t="s">
        <v>11</v>
      </c>
      <c r="K14" s="6">
        <v>361</v>
      </c>
      <c r="L14" s="18"/>
      <c r="M14" s="18"/>
      <c r="O14" s="7">
        <v>5</v>
      </c>
      <c r="P14" s="8" t="s">
        <v>16</v>
      </c>
      <c r="Q14" s="7">
        <f>652+333</f>
        <v>985</v>
      </c>
    </row>
    <row r="15" spans="1:17" x14ac:dyDescent="0.25">
      <c r="A15" s="19"/>
      <c r="B15" s="22"/>
      <c r="C15" s="5" t="s">
        <v>13</v>
      </c>
      <c r="D15" s="6">
        <v>243</v>
      </c>
      <c r="E15" s="19"/>
      <c r="F15" s="19"/>
      <c r="G15" s="1"/>
      <c r="H15" s="19"/>
      <c r="I15" s="22"/>
      <c r="J15" s="5" t="s">
        <v>13</v>
      </c>
      <c r="K15" s="6">
        <v>251</v>
      </c>
      <c r="L15" s="19"/>
      <c r="M15" s="19"/>
      <c r="O15" s="7">
        <v>6</v>
      </c>
      <c r="P15" s="8" t="s">
        <v>17</v>
      </c>
      <c r="Q15" s="7">
        <f>499+465</f>
        <v>964</v>
      </c>
    </row>
    <row r="16" spans="1:17" x14ac:dyDescent="0.25">
      <c r="A16" s="17">
        <v>3</v>
      </c>
      <c r="B16" s="20" t="s">
        <v>18</v>
      </c>
      <c r="C16" s="5" t="s">
        <v>10</v>
      </c>
      <c r="D16" s="6">
        <v>380</v>
      </c>
      <c r="E16" s="17">
        <f>D16+D17+D18</f>
        <v>791</v>
      </c>
      <c r="F16" s="17">
        <v>13</v>
      </c>
      <c r="G16" s="1"/>
      <c r="H16" s="17">
        <v>3</v>
      </c>
      <c r="I16" s="20" t="s">
        <v>19</v>
      </c>
      <c r="J16" s="5" t="s">
        <v>10</v>
      </c>
      <c r="K16" s="6">
        <v>137</v>
      </c>
      <c r="L16" s="17">
        <f>K16+K17+K18</f>
        <v>652</v>
      </c>
      <c r="M16" s="17">
        <v>13</v>
      </c>
      <c r="O16" s="7">
        <v>7</v>
      </c>
      <c r="P16" s="8" t="s">
        <v>20</v>
      </c>
      <c r="Q16" s="7">
        <f>323+543</f>
        <v>866</v>
      </c>
    </row>
    <row r="17" spans="1:17" x14ac:dyDescent="0.25">
      <c r="A17" s="18"/>
      <c r="B17" s="21"/>
      <c r="C17" s="5" t="s">
        <v>11</v>
      </c>
      <c r="D17" s="6">
        <v>70</v>
      </c>
      <c r="E17" s="18"/>
      <c r="F17" s="18"/>
      <c r="G17" s="1"/>
      <c r="H17" s="18"/>
      <c r="I17" s="21"/>
      <c r="J17" s="5" t="s">
        <v>11</v>
      </c>
      <c r="K17" s="6">
        <v>202</v>
      </c>
      <c r="L17" s="18"/>
      <c r="M17" s="18"/>
      <c r="O17" s="7">
        <v>8</v>
      </c>
      <c r="P17" s="8" t="s">
        <v>21</v>
      </c>
      <c r="Q17" s="7">
        <f>216+296</f>
        <v>512</v>
      </c>
    </row>
    <row r="18" spans="1:17" x14ac:dyDescent="0.25">
      <c r="A18" s="19"/>
      <c r="B18" s="22"/>
      <c r="C18" s="5" t="s">
        <v>13</v>
      </c>
      <c r="D18" s="6">
        <v>341</v>
      </c>
      <c r="E18" s="19"/>
      <c r="F18" s="19"/>
      <c r="G18" s="1"/>
      <c r="H18" s="19"/>
      <c r="I18" s="22"/>
      <c r="J18" s="5" t="s">
        <v>13</v>
      </c>
      <c r="K18" s="6">
        <v>313</v>
      </c>
      <c r="L18" s="19"/>
      <c r="M18" s="19"/>
      <c r="O18" s="7">
        <v>9</v>
      </c>
      <c r="P18" s="8" t="s">
        <v>22</v>
      </c>
      <c r="Q18" s="7">
        <f>291+193</f>
        <v>484</v>
      </c>
    </row>
    <row r="19" spans="1:17" x14ac:dyDescent="0.25">
      <c r="A19" s="17">
        <v>4</v>
      </c>
      <c r="B19" s="20" t="s">
        <v>23</v>
      </c>
      <c r="C19" s="5" t="s">
        <v>10</v>
      </c>
      <c r="D19" s="6">
        <v>135</v>
      </c>
      <c r="E19" s="17">
        <f>D19+D20+D21</f>
        <v>582</v>
      </c>
      <c r="F19" s="17">
        <v>10</v>
      </c>
      <c r="G19" s="1"/>
      <c r="H19" s="17">
        <v>4</v>
      </c>
      <c r="I19" s="20" t="s">
        <v>12</v>
      </c>
      <c r="J19" s="5" t="s">
        <v>10</v>
      </c>
      <c r="K19" s="6">
        <v>182</v>
      </c>
      <c r="L19" s="17">
        <f>K19+K20+K21</f>
        <v>623</v>
      </c>
      <c r="M19" s="17">
        <v>10</v>
      </c>
      <c r="O19" s="7">
        <v>10</v>
      </c>
      <c r="P19" s="8" t="s">
        <v>24</v>
      </c>
      <c r="Q19" s="7">
        <f>64+139</f>
        <v>203</v>
      </c>
    </row>
    <row r="20" spans="1:17" x14ac:dyDescent="0.25">
      <c r="A20" s="18"/>
      <c r="B20" s="21"/>
      <c r="C20" s="5" t="s">
        <v>11</v>
      </c>
      <c r="D20" s="6">
        <v>315</v>
      </c>
      <c r="E20" s="18"/>
      <c r="F20" s="18"/>
      <c r="G20" s="1"/>
      <c r="H20" s="18"/>
      <c r="I20" s="21"/>
      <c r="J20" s="5" t="s">
        <v>11</v>
      </c>
      <c r="K20" s="6">
        <v>354</v>
      </c>
      <c r="L20" s="18"/>
      <c r="M20" s="18"/>
      <c r="O20" s="7">
        <v>11</v>
      </c>
      <c r="P20" s="8" t="s">
        <v>25</v>
      </c>
      <c r="Q20" s="7">
        <v>62</v>
      </c>
    </row>
    <row r="21" spans="1:17" x14ac:dyDescent="0.25">
      <c r="A21" s="19"/>
      <c r="B21" s="22"/>
      <c r="C21" s="5" t="s">
        <v>13</v>
      </c>
      <c r="D21" s="6">
        <v>132</v>
      </c>
      <c r="E21" s="19"/>
      <c r="F21" s="19"/>
      <c r="G21" s="1"/>
      <c r="H21" s="19"/>
      <c r="I21" s="22"/>
      <c r="J21" s="5" t="s">
        <v>13</v>
      </c>
      <c r="K21" s="6">
        <v>87</v>
      </c>
      <c r="L21" s="19"/>
      <c r="M21" s="19"/>
    </row>
    <row r="22" spans="1:17" x14ac:dyDescent="0.25">
      <c r="A22" s="17">
        <v>5</v>
      </c>
      <c r="B22" s="20" t="s">
        <v>20</v>
      </c>
      <c r="C22" s="5" t="s">
        <v>10</v>
      </c>
      <c r="D22" s="6">
        <v>55</v>
      </c>
      <c r="E22" s="17">
        <f>D22+D23+D24</f>
        <v>543</v>
      </c>
      <c r="F22" s="17">
        <v>7</v>
      </c>
      <c r="G22" s="1"/>
      <c r="H22" s="17">
        <v>5</v>
      </c>
      <c r="I22" s="20" t="s">
        <v>18</v>
      </c>
      <c r="J22" s="5" t="s">
        <v>10</v>
      </c>
      <c r="K22" s="6">
        <v>294</v>
      </c>
      <c r="L22" s="17">
        <f>K22+K23+K24</f>
        <v>620</v>
      </c>
      <c r="M22" s="17">
        <v>7</v>
      </c>
    </row>
    <row r="23" spans="1:17" x14ac:dyDescent="0.25">
      <c r="A23" s="18"/>
      <c r="B23" s="21"/>
      <c r="C23" s="5" t="s">
        <v>11</v>
      </c>
      <c r="D23" s="6">
        <v>217</v>
      </c>
      <c r="E23" s="18"/>
      <c r="F23" s="18"/>
      <c r="G23" s="1"/>
      <c r="H23" s="18"/>
      <c r="I23" s="21"/>
      <c r="J23" s="5" t="s">
        <v>11</v>
      </c>
      <c r="K23" s="6">
        <v>115</v>
      </c>
      <c r="L23" s="18"/>
      <c r="M23" s="18"/>
    </row>
    <row r="24" spans="1:17" x14ac:dyDescent="0.25">
      <c r="A24" s="19"/>
      <c r="B24" s="22"/>
      <c r="C24" s="5" t="s">
        <v>13</v>
      </c>
      <c r="D24" s="6">
        <v>271</v>
      </c>
      <c r="E24" s="19"/>
      <c r="F24" s="19"/>
      <c r="G24" s="1"/>
      <c r="H24" s="19"/>
      <c r="I24" s="22"/>
      <c r="J24" s="5" t="s">
        <v>13</v>
      </c>
      <c r="K24" s="6">
        <v>211</v>
      </c>
      <c r="L24" s="19"/>
      <c r="M24" s="19"/>
    </row>
    <row r="25" spans="1:17" x14ac:dyDescent="0.25">
      <c r="A25" s="17">
        <v>6</v>
      </c>
      <c r="B25" s="20" t="s">
        <v>17</v>
      </c>
      <c r="C25" s="5" t="s">
        <v>10</v>
      </c>
      <c r="D25" s="6">
        <v>158</v>
      </c>
      <c r="E25" s="17">
        <f>D25+D26+D27</f>
        <v>465</v>
      </c>
      <c r="F25" s="17">
        <v>6</v>
      </c>
      <c r="G25" s="1"/>
      <c r="H25" s="17">
        <v>6</v>
      </c>
      <c r="I25" s="20" t="s">
        <v>17</v>
      </c>
      <c r="J25" s="5" t="s">
        <v>10</v>
      </c>
      <c r="K25" s="6">
        <v>261</v>
      </c>
      <c r="L25" s="17">
        <f>K25+K26+K27</f>
        <v>499</v>
      </c>
      <c r="M25" s="17">
        <v>6</v>
      </c>
    </row>
    <row r="26" spans="1:17" x14ac:dyDescent="0.25">
      <c r="A26" s="18"/>
      <c r="B26" s="21"/>
      <c r="C26" s="5" t="s">
        <v>11</v>
      </c>
      <c r="D26" s="6">
        <v>176</v>
      </c>
      <c r="E26" s="18"/>
      <c r="F26" s="18"/>
      <c r="G26" s="1"/>
      <c r="H26" s="18"/>
      <c r="I26" s="21"/>
      <c r="J26" s="5" t="s">
        <v>11</v>
      </c>
      <c r="K26" s="6">
        <v>133</v>
      </c>
      <c r="L26" s="18"/>
      <c r="M26" s="18"/>
    </row>
    <row r="27" spans="1:17" x14ac:dyDescent="0.25">
      <c r="A27" s="19"/>
      <c r="B27" s="22"/>
      <c r="C27" s="5" t="s">
        <v>13</v>
      </c>
      <c r="D27" s="6">
        <v>131</v>
      </c>
      <c r="E27" s="19"/>
      <c r="F27" s="19"/>
      <c r="G27" s="1"/>
      <c r="H27" s="19"/>
      <c r="I27" s="22"/>
      <c r="J27" s="5" t="s">
        <v>13</v>
      </c>
      <c r="K27" s="6">
        <v>105</v>
      </c>
      <c r="L27" s="19"/>
      <c r="M27" s="19"/>
    </row>
    <row r="28" spans="1:17" x14ac:dyDescent="0.25">
      <c r="A28" s="17">
        <v>7</v>
      </c>
      <c r="B28" s="20" t="s">
        <v>19</v>
      </c>
      <c r="C28" s="5" t="s">
        <v>10</v>
      </c>
      <c r="D28" s="6">
        <v>77</v>
      </c>
      <c r="E28" s="17">
        <f>D28+D29+D30</f>
        <v>333</v>
      </c>
      <c r="F28" s="17">
        <v>5</v>
      </c>
      <c r="G28" s="1"/>
      <c r="H28" s="17">
        <v>7</v>
      </c>
      <c r="I28" s="20" t="s">
        <v>20</v>
      </c>
      <c r="J28" s="5" t="s">
        <v>10</v>
      </c>
      <c r="K28" s="6">
        <v>0</v>
      </c>
      <c r="L28" s="17">
        <f>K28+K29+K30</f>
        <v>323</v>
      </c>
      <c r="M28" s="17">
        <v>5</v>
      </c>
    </row>
    <row r="29" spans="1:17" x14ac:dyDescent="0.25">
      <c r="A29" s="18"/>
      <c r="B29" s="21"/>
      <c r="C29" s="5" t="s">
        <v>11</v>
      </c>
      <c r="D29" s="6">
        <v>197</v>
      </c>
      <c r="E29" s="18"/>
      <c r="F29" s="18"/>
      <c r="G29" s="1"/>
      <c r="H29" s="18"/>
      <c r="I29" s="21"/>
      <c r="J29" s="5" t="s">
        <v>11</v>
      </c>
      <c r="K29" s="6">
        <v>28</v>
      </c>
      <c r="L29" s="18"/>
      <c r="M29" s="18"/>
    </row>
    <row r="30" spans="1:17" x14ac:dyDescent="0.25">
      <c r="A30" s="19"/>
      <c r="B30" s="22"/>
      <c r="C30" s="5" t="s">
        <v>13</v>
      </c>
      <c r="D30" s="6">
        <v>59</v>
      </c>
      <c r="E30" s="19"/>
      <c r="F30" s="19"/>
      <c r="G30" s="1"/>
      <c r="H30" s="19"/>
      <c r="I30" s="22"/>
      <c r="J30" s="5" t="s">
        <v>13</v>
      </c>
      <c r="K30" s="6">
        <v>295</v>
      </c>
      <c r="L30" s="19"/>
      <c r="M30" s="19"/>
    </row>
    <row r="31" spans="1:17" x14ac:dyDescent="0.25">
      <c r="A31" s="17">
        <v>8</v>
      </c>
      <c r="B31" s="20" t="s">
        <v>21</v>
      </c>
      <c r="C31" s="5" t="s">
        <v>10</v>
      </c>
      <c r="D31" s="6">
        <v>0</v>
      </c>
      <c r="E31" s="17">
        <v>296</v>
      </c>
      <c r="F31" s="17">
        <v>4</v>
      </c>
      <c r="G31" s="1"/>
      <c r="H31" s="17">
        <v>8</v>
      </c>
      <c r="I31" s="20" t="s">
        <v>22</v>
      </c>
      <c r="J31" s="5" t="s">
        <v>10</v>
      </c>
      <c r="K31" s="6">
        <v>127</v>
      </c>
      <c r="L31" s="17">
        <f>K31+K32+K33</f>
        <v>291</v>
      </c>
      <c r="M31" s="17">
        <v>4</v>
      </c>
    </row>
    <row r="32" spans="1:17" x14ac:dyDescent="0.25">
      <c r="A32" s="18"/>
      <c r="B32" s="21"/>
      <c r="C32" s="5" t="s">
        <v>11</v>
      </c>
      <c r="D32" s="6">
        <v>296</v>
      </c>
      <c r="E32" s="18"/>
      <c r="F32" s="18"/>
      <c r="G32" s="1"/>
      <c r="H32" s="18"/>
      <c r="I32" s="21"/>
      <c r="J32" s="5" t="s">
        <v>11</v>
      </c>
      <c r="K32" s="6">
        <v>30</v>
      </c>
      <c r="L32" s="18"/>
      <c r="M32" s="18"/>
    </row>
    <row r="33" spans="1:15" x14ac:dyDescent="0.25">
      <c r="A33" s="19"/>
      <c r="B33" s="22"/>
      <c r="C33" s="5" t="s">
        <v>13</v>
      </c>
      <c r="D33" s="6">
        <v>0</v>
      </c>
      <c r="E33" s="19"/>
      <c r="F33" s="19"/>
      <c r="G33" s="1"/>
      <c r="H33" s="19"/>
      <c r="I33" s="22"/>
      <c r="J33" s="5" t="s">
        <v>13</v>
      </c>
      <c r="K33" s="6">
        <v>134</v>
      </c>
      <c r="L33" s="19"/>
      <c r="M33" s="19"/>
    </row>
    <row r="34" spans="1:15" x14ac:dyDescent="0.25">
      <c r="A34" s="17">
        <v>9</v>
      </c>
      <c r="B34" s="20" t="s">
        <v>22</v>
      </c>
      <c r="C34" s="5" t="s">
        <v>10</v>
      </c>
      <c r="D34" s="6">
        <v>12</v>
      </c>
      <c r="E34" s="17">
        <f>D34+D35+D36</f>
        <v>193</v>
      </c>
      <c r="F34" s="17">
        <v>3</v>
      </c>
      <c r="G34" s="1"/>
      <c r="H34" s="17">
        <v>9</v>
      </c>
      <c r="I34" s="20" t="s">
        <v>21</v>
      </c>
      <c r="J34" s="5" t="s">
        <v>10</v>
      </c>
      <c r="K34" s="6">
        <v>0</v>
      </c>
      <c r="L34" s="17">
        <v>216</v>
      </c>
      <c r="M34" s="17">
        <v>3</v>
      </c>
    </row>
    <row r="35" spans="1:15" x14ac:dyDescent="0.25">
      <c r="A35" s="18"/>
      <c r="B35" s="21"/>
      <c r="C35" s="5" t="s">
        <v>11</v>
      </c>
      <c r="D35" s="6">
        <v>100</v>
      </c>
      <c r="E35" s="18"/>
      <c r="F35" s="18"/>
      <c r="G35" s="1"/>
      <c r="H35" s="18"/>
      <c r="I35" s="21"/>
      <c r="J35" s="5" t="s">
        <v>11</v>
      </c>
      <c r="K35" s="6">
        <v>216</v>
      </c>
      <c r="L35" s="18"/>
      <c r="M35" s="18"/>
    </row>
    <row r="36" spans="1:15" x14ac:dyDescent="0.25">
      <c r="A36" s="19"/>
      <c r="B36" s="22"/>
      <c r="C36" s="5" t="s">
        <v>13</v>
      </c>
      <c r="D36" s="6">
        <v>81</v>
      </c>
      <c r="E36" s="19"/>
      <c r="F36" s="19"/>
      <c r="G36" s="1"/>
      <c r="H36" s="19"/>
      <c r="I36" s="22"/>
      <c r="J36" s="5" t="s">
        <v>13</v>
      </c>
      <c r="K36" s="6">
        <v>0</v>
      </c>
      <c r="L36" s="19"/>
      <c r="M36" s="19"/>
    </row>
    <row r="37" spans="1:15" x14ac:dyDescent="0.25">
      <c r="A37" s="17">
        <v>10</v>
      </c>
      <c r="B37" s="20" t="s">
        <v>26</v>
      </c>
      <c r="C37" s="5" t="s">
        <v>10</v>
      </c>
      <c r="D37" s="6">
        <v>81</v>
      </c>
      <c r="E37" s="17">
        <f>D37+D38+D39</f>
        <v>139</v>
      </c>
      <c r="F37" s="17">
        <v>2</v>
      </c>
      <c r="G37" s="1"/>
      <c r="H37" s="17">
        <v>10</v>
      </c>
      <c r="I37" s="20" t="s">
        <v>26</v>
      </c>
      <c r="J37" s="5" t="s">
        <v>10</v>
      </c>
      <c r="K37" s="6">
        <v>34</v>
      </c>
      <c r="L37" s="17">
        <v>64</v>
      </c>
      <c r="M37" s="17">
        <v>2</v>
      </c>
    </row>
    <row r="38" spans="1:15" x14ac:dyDescent="0.25">
      <c r="A38" s="18"/>
      <c r="B38" s="21"/>
      <c r="C38" s="5" t="s">
        <v>11</v>
      </c>
      <c r="D38" s="6">
        <v>17</v>
      </c>
      <c r="E38" s="18"/>
      <c r="F38" s="18"/>
      <c r="G38" s="1"/>
      <c r="H38" s="18"/>
      <c r="I38" s="21"/>
      <c r="J38" s="5" t="s">
        <v>11</v>
      </c>
      <c r="K38" s="6">
        <v>30</v>
      </c>
      <c r="L38" s="18"/>
      <c r="M38" s="18"/>
    </row>
    <row r="39" spans="1:15" x14ac:dyDescent="0.25">
      <c r="A39" s="19"/>
      <c r="B39" s="22"/>
      <c r="C39" s="5" t="s">
        <v>13</v>
      </c>
      <c r="D39" s="6">
        <v>41</v>
      </c>
      <c r="E39" s="19"/>
      <c r="F39" s="19"/>
      <c r="G39" s="1"/>
      <c r="H39" s="19"/>
      <c r="I39" s="22"/>
      <c r="J39" s="5" t="s">
        <v>13</v>
      </c>
      <c r="K39" s="6">
        <v>0</v>
      </c>
      <c r="L39" s="19"/>
      <c r="M39" s="19"/>
    </row>
    <row r="40" spans="1:15" x14ac:dyDescent="0.25">
      <c r="A40" s="4"/>
      <c r="B40" s="1"/>
      <c r="C40" s="1"/>
      <c r="D40" s="4"/>
      <c r="E40" s="4"/>
      <c r="F40" s="4"/>
      <c r="G40" s="1"/>
      <c r="H40" s="17">
        <v>11</v>
      </c>
      <c r="I40" s="20" t="s">
        <v>25</v>
      </c>
      <c r="J40" s="5" t="s">
        <v>10</v>
      </c>
      <c r="K40" s="6">
        <v>0</v>
      </c>
      <c r="L40" s="17">
        <v>62</v>
      </c>
      <c r="M40" s="17">
        <v>1</v>
      </c>
    </row>
    <row r="41" spans="1:15" x14ac:dyDescent="0.25">
      <c r="A41" s="4"/>
      <c r="B41" s="1"/>
      <c r="C41" s="1"/>
      <c r="D41" s="4"/>
      <c r="E41" s="4"/>
      <c r="F41" s="4"/>
      <c r="G41" s="1"/>
      <c r="H41" s="18"/>
      <c r="I41" s="21"/>
      <c r="J41" s="5" t="s">
        <v>11</v>
      </c>
      <c r="K41" s="6">
        <v>62</v>
      </c>
      <c r="L41" s="18"/>
      <c r="M41" s="18"/>
    </row>
    <row r="42" spans="1:15" x14ac:dyDescent="0.25">
      <c r="A42" s="4"/>
      <c r="B42" s="1"/>
      <c r="C42" s="1"/>
      <c r="D42" s="4"/>
      <c r="E42" s="4"/>
      <c r="F42" s="4"/>
      <c r="G42" s="1"/>
      <c r="H42" s="19"/>
      <c r="I42" s="22"/>
      <c r="J42" s="5" t="s">
        <v>13</v>
      </c>
      <c r="K42" s="6">
        <v>0</v>
      </c>
      <c r="L42" s="19"/>
      <c r="M42" s="19"/>
    </row>
    <row r="43" spans="1:15" x14ac:dyDescent="0.25">
      <c r="A43" s="1"/>
      <c r="B43" s="1"/>
      <c r="C43" s="1"/>
      <c r="D43" s="4"/>
      <c r="E43" s="1"/>
      <c r="F43" s="1"/>
      <c r="G43" s="1"/>
      <c r="H43" s="4"/>
      <c r="I43" s="1"/>
      <c r="J43" s="1"/>
      <c r="K43" s="4"/>
      <c r="L43" s="4"/>
      <c r="M43" s="4"/>
    </row>
    <row r="44" spans="1:15" x14ac:dyDescent="0.25">
      <c r="D44" s="9"/>
    </row>
    <row r="45" spans="1:15" x14ac:dyDescent="0.25">
      <c r="D45" s="9"/>
    </row>
    <row r="46" spans="1:15" x14ac:dyDescent="0.25">
      <c r="A46" s="23" t="s">
        <v>27</v>
      </c>
      <c r="B46" s="23"/>
      <c r="C46" s="23"/>
      <c r="D46" s="23"/>
      <c r="E46" s="9"/>
      <c r="F46" s="9"/>
      <c r="H46" s="23" t="s">
        <v>28</v>
      </c>
      <c r="I46" s="23"/>
      <c r="J46" s="23"/>
      <c r="K46" s="23"/>
      <c r="L46" s="9"/>
      <c r="M46" s="23" t="s">
        <v>29</v>
      </c>
      <c r="N46" s="23"/>
      <c r="O46" s="23"/>
    </row>
    <row r="47" spans="1:15" x14ac:dyDescent="0.25">
      <c r="A47" s="9"/>
      <c r="D47" s="9"/>
      <c r="E47" s="9"/>
      <c r="F47" s="10"/>
      <c r="H47" s="9"/>
      <c r="K47" s="9"/>
      <c r="L47" s="9"/>
      <c r="N47" s="11"/>
    </row>
    <row r="48" spans="1:15" ht="29.25" customHeight="1" x14ac:dyDescent="0.25">
      <c r="A48" s="26" t="s">
        <v>4</v>
      </c>
      <c r="B48" s="26" t="s">
        <v>5</v>
      </c>
      <c r="C48" s="27" t="s">
        <v>35</v>
      </c>
      <c r="D48" s="26" t="s">
        <v>8</v>
      </c>
      <c r="E48" s="9"/>
      <c r="F48" s="9"/>
      <c r="G48" s="9"/>
      <c r="H48" s="26" t="s">
        <v>4</v>
      </c>
      <c r="I48" s="26" t="s">
        <v>5</v>
      </c>
      <c r="J48" s="27" t="s">
        <v>35</v>
      </c>
      <c r="K48" s="26" t="s">
        <v>8</v>
      </c>
      <c r="L48" s="28"/>
      <c r="M48" s="24" t="s">
        <v>4</v>
      </c>
      <c r="N48" s="26" t="s">
        <v>5</v>
      </c>
      <c r="O48" s="26" t="s">
        <v>8</v>
      </c>
    </row>
    <row r="49" spans="1:15" x14ac:dyDescent="0.25">
      <c r="A49" s="7">
        <v>1</v>
      </c>
      <c r="B49" s="8" t="s">
        <v>30</v>
      </c>
      <c r="C49" s="7">
        <v>259</v>
      </c>
      <c r="D49" s="12">
        <v>20</v>
      </c>
      <c r="H49" s="7">
        <v>1</v>
      </c>
      <c r="I49" s="8" t="s">
        <v>31</v>
      </c>
      <c r="J49" s="13">
        <v>380</v>
      </c>
      <c r="K49" s="12">
        <v>20</v>
      </c>
      <c r="M49" s="7">
        <v>1</v>
      </c>
      <c r="N49" s="8" t="s">
        <v>30</v>
      </c>
      <c r="O49" s="7">
        <v>455</v>
      </c>
    </row>
    <row r="50" spans="1:15" x14ac:dyDescent="0.25">
      <c r="A50" s="7">
        <v>2</v>
      </c>
      <c r="B50" s="14" t="s">
        <v>16</v>
      </c>
      <c r="C50" s="7">
        <v>212</v>
      </c>
      <c r="D50" s="12">
        <v>16</v>
      </c>
      <c r="H50" s="7">
        <v>2</v>
      </c>
      <c r="I50" s="8" t="s">
        <v>30</v>
      </c>
      <c r="J50" s="13">
        <v>196</v>
      </c>
      <c r="K50" s="12">
        <v>16</v>
      </c>
      <c r="M50" s="7">
        <v>2</v>
      </c>
      <c r="N50" s="8" t="s">
        <v>31</v>
      </c>
      <c r="O50" s="7">
        <v>420</v>
      </c>
    </row>
    <row r="51" spans="1:15" x14ac:dyDescent="0.25">
      <c r="A51" s="7">
        <v>3</v>
      </c>
      <c r="B51" s="8" t="s">
        <v>32</v>
      </c>
      <c r="C51" s="7">
        <v>127</v>
      </c>
      <c r="D51" s="12">
        <v>13</v>
      </c>
      <c r="H51" s="7">
        <v>3</v>
      </c>
      <c r="I51" s="8" t="s">
        <v>32</v>
      </c>
      <c r="J51" s="13">
        <v>100</v>
      </c>
      <c r="K51" s="12">
        <v>11.5</v>
      </c>
      <c r="M51" s="7">
        <v>3</v>
      </c>
      <c r="N51" s="8" t="s">
        <v>16</v>
      </c>
      <c r="O51" s="7">
        <v>262</v>
      </c>
    </row>
    <row r="52" spans="1:15" x14ac:dyDescent="0.25">
      <c r="A52" s="7">
        <v>4</v>
      </c>
      <c r="B52" s="8" t="s">
        <v>31</v>
      </c>
      <c r="C52" s="7">
        <v>40</v>
      </c>
      <c r="D52" s="12">
        <v>10</v>
      </c>
      <c r="H52" s="7"/>
      <c r="I52" s="8" t="s">
        <v>33</v>
      </c>
      <c r="J52" s="13">
        <v>100</v>
      </c>
      <c r="K52" s="12">
        <v>11.5</v>
      </c>
      <c r="M52" s="7">
        <v>4</v>
      </c>
      <c r="N52" s="8" t="s">
        <v>32</v>
      </c>
      <c r="O52" s="7">
        <v>227</v>
      </c>
    </row>
    <row r="53" spans="1:15" x14ac:dyDescent="0.25">
      <c r="A53" s="7">
        <v>5</v>
      </c>
      <c r="B53" s="8" t="s">
        <v>33</v>
      </c>
      <c r="C53" s="7">
        <v>34</v>
      </c>
      <c r="D53" s="12">
        <v>7</v>
      </c>
      <c r="F53" s="9"/>
      <c r="H53" s="7">
        <v>5</v>
      </c>
      <c r="I53" s="8" t="s">
        <v>16</v>
      </c>
      <c r="J53" s="13">
        <v>50</v>
      </c>
      <c r="K53" s="12">
        <v>7</v>
      </c>
      <c r="M53" s="7">
        <v>5</v>
      </c>
      <c r="N53" s="8" t="s">
        <v>33</v>
      </c>
      <c r="O53" s="7">
        <v>134</v>
      </c>
    </row>
    <row r="54" spans="1:15" x14ac:dyDescent="0.25">
      <c r="A54" s="7">
        <v>6</v>
      </c>
      <c r="B54" s="8" t="s">
        <v>34</v>
      </c>
      <c r="C54" s="7">
        <v>29</v>
      </c>
      <c r="D54" s="7">
        <v>6</v>
      </c>
      <c r="F54" s="9"/>
      <c r="H54" s="7">
        <v>6</v>
      </c>
      <c r="I54" s="8" t="s">
        <v>34</v>
      </c>
      <c r="J54" s="13">
        <v>45</v>
      </c>
      <c r="K54" s="12">
        <v>6</v>
      </c>
      <c r="M54" s="7">
        <v>6</v>
      </c>
      <c r="N54" s="8" t="s">
        <v>34</v>
      </c>
      <c r="O54" s="7">
        <v>74</v>
      </c>
    </row>
    <row r="55" spans="1:15" x14ac:dyDescent="0.25">
      <c r="D55" s="9"/>
    </row>
    <row r="56" spans="1:15" x14ac:dyDescent="0.25">
      <c r="D56" s="9"/>
    </row>
    <row r="57" spans="1:15" x14ac:dyDescent="0.25">
      <c r="D57" s="9"/>
      <c r="F57" s="15"/>
      <c r="H57" s="9"/>
      <c r="J57" s="9"/>
      <c r="K57" s="9"/>
    </row>
  </sheetData>
  <mergeCells count="91">
    <mergeCell ref="A7:F7"/>
    <mergeCell ref="H7:M7"/>
    <mergeCell ref="O7:Q7"/>
    <mergeCell ref="A10:A12"/>
    <mergeCell ref="B10:B12"/>
    <mergeCell ref="E10:E12"/>
    <mergeCell ref="F10:F12"/>
    <mergeCell ref="H10:H12"/>
    <mergeCell ref="I10:I12"/>
    <mergeCell ref="L10:L12"/>
    <mergeCell ref="M10:M12"/>
    <mergeCell ref="A13:A15"/>
    <mergeCell ref="B13:B15"/>
    <mergeCell ref="E13:E15"/>
    <mergeCell ref="F13:F15"/>
    <mergeCell ref="H13:H15"/>
    <mergeCell ref="I13:I15"/>
    <mergeCell ref="L13:L15"/>
    <mergeCell ref="M13:M15"/>
    <mergeCell ref="L16:L18"/>
    <mergeCell ref="M16:M18"/>
    <mergeCell ref="A19:A21"/>
    <mergeCell ref="B19:B21"/>
    <mergeCell ref="E19:E21"/>
    <mergeCell ref="F19:F21"/>
    <mergeCell ref="H19:H21"/>
    <mergeCell ref="I19:I21"/>
    <mergeCell ref="L19:L21"/>
    <mergeCell ref="M19:M21"/>
    <mergeCell ref="A16:A18"/>
    <mergeCell ref="B16:B18"/>
    <mergeCell ref="E16:E18"/>
    <mergeCell ref="F16:F18"/>
    <mergeCell ref="H16:H18"/>
    <mergeCell ref="I16:I18"/>
    <mergeCell ref="L22:L24"/>
    <mergeCell ref="M22:M24"/>
    <mergeCell ref="A25:A27"/>
    <mergeCell ref="B25:B27"/>
    <mergeCell ref="E25:E27"/>
    <mergeCell ref="F25:F27"/>
    <mergeCell ref="H25:H27"/>
    <mergeCell ref="I25:I27"/>
    <mergeCell ref="L25:L27"/>
    <mergeCell ref="M25:M27"/>
    <mergeCell ref="A22:A24"/>
    <mergeCell ref="B22:B24"/>
    <mergeCell ref="E22:E24"/>
    <mergeCell ref="F22:F24"/>
    <mergeCell ref="H22:H24"/>
    <mergeCell ref="I22:I24"/>
    <mergeCell ref="L31:L33"/>
    <mergeCell ref="M31:M33"/>
    <mergeCell ref="A28:A30"/>
    <mergeCell ref="B28:B30"/>
    <mergeCell ref="E28:E30"/>
    <mergeCell ref="F28:F30"/>
    <mergeCell ref="H28:H30"/>
    <mergeCell ref="I28:I30"/>
    <mergeCell ref="A46:D46"/>
    <mergeCell ref="H46:K46"/>
    <mergeCell ref="M46:O46"/>
    <mergeCell ref="L34:L36"/>
    <mergeCell ref="M34:M36"/>
    <mergeCell ref="A37:A39"/>
    <mergeCell ref="B37:B39"/>
    <mergeCell ref="E37:E39"/>
    <mergeCell ref="F37:F39"/>
    <mergeCell ref="H37:H39"/>
    <mergeCell ref="I37:I39"/>
    <mergeCell ref="L37:L39"/>
    <mergeCell ref="M37:M39"/>
    <mergeCell ref="A34:A36"/>
    <mergeCell ref="B34:B36"/>
    <mergeCell ref="E34:E36"/>
    <mergeCell ref="A1:Q1"/>
    <mergeCell ref="H40:H42"/>
    <mergeCell ref="I40:I42"/>
    <mergeCell ref="L40:L42"/>
    <mergeCell ref="M40:M42"/>
    <mergeCell ref="F34:F36"/>
    <mergeCell ref="H34:H36"/>
    <mergeCell ref="I34:I36"/>
    <mergeCell ref="L28:L30"/>
    <mergeCell ref="M28:M30"/>
    <mergeCell ref="A31:A33"/>
    <mergeCell ref="B31:B33"/>
    <mergeCell ref="E31:E33"/>
    <mergeCell ref="F31:F33"/>
    <mergeCell ref="H31:H33"/>
    <mergeCell ref="I31:I3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dcterms:created xsi:type="dcterms:W3CDTF">2016-04-06T11:14:34Z</dcterms:created>
  <dcterms:modified xsi:type="dcterms:W3CDTF">2016-04-06T11:28:38Z</dcterms:modified>
</cp:coreProperties>
</file>